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14" i="5" l="1"/>
  <c r="AQ14" i="5"/>
  <c r="AR14" i="5" s="1"/>
  <c r="AP14" i="5"/>
  <c r="AO14" i="5"/>
  <c r="AN14" i="5"/>
  <c r="AM14" i="5"/>
  <c r="AG14" i="5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H20" i="5" s="1"/>
  <c r="G14" i="5"/>
  <c r="G18" i="5" s="1"/>
  <c r="G20" i="5" s="1"/>
  <c r="F14" i="5"/>
  <c r="F18" i="5" s="1"/>
  <c r="F20" i="5" s="1"/>
  <c r="E14" i="5"/>
  <c r="E18" i="5" s="1"/>
  <c r="E20" i="5" s="1"/>
  <c r="K19" i="5" l="1"/>
  <c r="K20" i="5" s="1"/>
  <c r="O20" i="5"/>
  <c r="J20" i="5"/>
  <c r="O19" i="5"/>
  <c r="N20" i="5"/>
  <c r="L20" i="5"/>
  <c r="M20" i="5"/>
  <c r="N19" i="5"/>
  <c r="L19" i="5"/>
  <c r="M19" i="5"/>
  <c r="AF14" i="5"/>
  <c r="J19" i="5" l="1"/>
</calcChain>
</file>

<file path=xl/sharedStrings.xml><?xml version="1.0" encoding="utf-8"?>
<sst xmlns="http://schemas.openxmlformats.org/spreadsheetml/2006/main" count="119" uniqueCount="60">
  <si>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</si>
  <si>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</si>
  <si>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</si>
  <si>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</si>
  <si>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</si>
  <si>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</si>
  <si>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</si>
  <si>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</si>
  <si>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</si>
  <si>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</si>
  <si>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</si>
  <si>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</si>
  <si>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</si>
  <si>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</si>
  <si>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</si>
  <si>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</si>
  <si>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</si>
  <si>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</si>
  <si>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</si>
  <si>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</si>
  <si>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</si>
  <si>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</si>
  <si>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</si>
  <si>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</si>
  <si>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Jarkko Urpilainen</t>
  </si>
  <si>
    <t>5.</t>
  </si>
  <si>
    <t>Kimmot</t>
  </si>
  <si>
    <t>7.</t>
  </si>
  <si>
    <t>6.</t>
  </si>
  <si>
    <t>3.</t>
  </si>
  <si>
    <t>KoKi</t>
  </si>
  <si>
    <t>LePe</t>
  </si>
  <si>
    <t>11.5.1986</t>
  </si>
  <si>
    <t>Kimmot = Kinnulan Kimmot  (1948),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</si>
  <si>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</si>
  <si>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</si>
  <si>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</si>
  <si>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</si>
  <si>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</si>
  <si>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</si>
  <si>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</si>
  <si>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</si>
  <si>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</si>
  <si>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</si>
  <si>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</si>
  <si>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</si>
  <si>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</si>
  <si>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</si>
  <si>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</si>
  <si>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</si>
  <si>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</si>
  <si>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2/2</t>
  </si>
  <si>
    <t>jok</t>
  </si>
  <si>
    <t>1/2</t>
  </si>
  <si>
    <t>03.08. 2003  Sotkamo</t>
  </si>
  <si>
    <t xml:space="preserve">  0-2  (3-6, 2-3)</t>
  </si>
  <si>
    <t>I p</t>
  </si>
  <si>
    <t>5/6</t>
  </si>
  <si>
    <t>Pasi Ahonen</t>
  </si>
  <si>
    <t>1178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</si>
</sst>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26</v>
      </c>
      <c r="AA4" s="12">
        <v>5</v>
      </c>
      <c r="AB4" s="12">
        <v>0</v>
      </c>
      <c r="AC4" s="12">
        <v>6</v>
      </c>
      <c r="AD4" s="12">
        <v>3</v>
      </c>
      <c r="AE4" s="12">
        <v>11</v>
      </c>
      <c r="AF4" s="67">
        <v>0.61109999999999998</v>
      </c>
      <c r="AG4" s="68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25</v>
      </c>
      <c r="Z5" s="1" t="s">
        <v>26</v>
      </c>
      <c r="AA5" s="12">
        <v>14</v>
      </c>
      <c r="AB5" s="12">
        <v>0</v>
      </c>
      <c r="AC5" s="12">
        <v>6</v>
      </c>
      <c r="AD5" s="12">
        <v>4</v>
      </c>
      <c r="AE5" s="12">
        <v>39</v>
      </c>
      <c r="AF5" s="67">
        <v>0.54159999999999997</v>
      </c>
      <c r="AG5" s="68">
        <v>72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25</v>
      </c>
      <c r="Z6" s="1" t="s">
        <v>26</v>
      </c>
      <c r="AA6" s="12">
        <v>18</v>
      </c>
      <c r="AB6" s="12">
        <v>0</v>
      </c>
      <c r="AC6" s="12">
        <v>8</v>
      </c>
      <c r="AD6" s="12">
        <v>26</v>
      </c>
      <c r="AE6" s="12">
        <v>67</v>
      </c>
      <c r="AF6" s="67">
        <v>0.63800000000000001</v>
      </c>
      <c r="AG6" s="68">
        <v>105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27</v>
      </c>
      <c r="Z7" s="1" t="s">
        <v>26</v>
      </c>
      <c r="AA7" s="12">
        <v>16</v>
      </c>
      <c r="AB7" s="12">
        <v>0</v>
      </c>
      <c r="AC7" s="12">
        <v>10</v>
      </c>
      <c r="AD7" s="12">
        <v>8</v>
      </c>
      <c r="AE7" s="12">
        <v>56</v>
      </c>
      <c r="AF7" s="67">
        <v>0.53839999999999999</v>
      </c>
      <c r="AG7" s="68">
        <v>104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28</v>
      </c>
      <c r="Z8" s="1" t="s">
        <v>26</v>
      </c>
      <c r="AA8" s="12">
        <v>13</v>
      </c>
      <c r="AB8" s="12">
        <v>0</v>
      </c>
      <c r="AC8" s="12">
        <v>4</v>
      </c>
      <c r="AD8" s="12">
        <v>2</v>
      </c>
      <c r="AE8" s="12">
        <v>31</v>
      </c>
      <c r="AF8" s="67">
        <v>0.49199999999999999</v>
      </c>
      <c r="AG8" s="68">
        <v>63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29</v>
      </c>
      <c r="Z9" s="1" t="s">
        <v>30</v>
      </c>
      <c r="AA9" s="12">
        <v>15</v>
      </c>
      <c r="AB9" s="12">
        <v>0</v>
      </c>
      <c r="AC9" s="12">
        <v>8</v>
      </c>
      <c r="AD9" s="12">
        <v>8</v>
      </c>
      <c r="AE9" s="12">
        <v>38</v>
      </c>
      <c r="AF9" s="67">
        <v>0.46339999999999998</v>
      </c>
      <c r="AG9" s="68">
        <v>82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1</v>
      </c>
      <c r="AP9" s="12">
        <v>0</v>
      </c>
      <c r="AQ9" s="12">
        <v>3</v>
      </c>
      <c r="AR9" s="65">
        <v>0.6</v>
      </c>
      <c r="AS9" s="69">
        <v>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28</v>
      </c>
      <c r="Z10" s="1" t="s">
        <v>30</v>
      </c>
      <c r="AA10" s="12">
        <v>14</v>
      </c>
      <c r="AB10" s="12">
        <v>0</v>
      </c>
      <c r="AC10" s="12">
        <v>12</v>
      </c>
      <c r="AD10" s="12">
        <v>1</v>
      </c>
      <c r="AE10" s="12">
        <v>26</v>
      </c>
      <c r="AF10" s="67">
        <v>0.3291</v>
      </c>
      <c r="AG10" s="68">
        <v>79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29</v>
      </c>
      <c r="Z11" s="1" t="s">
        <v>30</v>
      </c>
      <c r="AA11" s="12">
        <v>18</v>
      </c>
      <c r="AB11" s="12">
        <v>1</v>
      </c>
      <c r="AC11" s="12">
        <v>15</v>
      </c>
      <c r="AD11" s="12">
        <v>22</v>
      </c>
      <c r="AE11" s="12">
        <v>82</v>
      </c>
      <c r="AF11" s="67">
        <v>0.63560000000000005</v>
      </c>
      <c r="AG11" s="68">
        <v>129</v>
      </c>
      <c r="AH11" s="7"/>
      <c r="AI11" s="7"/>
      <c r="AJ11" s="7"/>
      <c r="AK11" s="7"/>
      <c r="AL11" s="10"/>
      <c r="AM11" s="12">
        <v>2</v>
      </c>
      <c r="AN11" s="12">
        <v>0</v>
      </c>
      <c r="AO11" s="12">
        <v>0</v>
      </c>
      <c r="AP11" s="12">
        <v>1</v>
      </c>
      <c r="AQ11" s="12">
        <v>5</v>
      </c>
      <c r="AR11" s="65">
        <v>0.55549999999999999</v>
      </c>
      <c r="AS11" s="69">
        <v>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7"/>
      <c r="AG12" s="68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2011</v>
      </c>
      <c r="Y13" s="12" t="s">
        <v>29</v>
      </c>
      <c r="Z13" s="1" t="s">
        <v>31</v>
      </c>
      <c r="AA13" s="12">
        <v>18</v>
      </c>
      <c r="AB13" s="12">
        <v>1</v>
      </c>
      <c r="AC13" s="12">
        <v>21</v>
      </c>
      <c r="AD13" s="12">
        <v>13</v>
      </c>
      <c r="AE13" s="12">
        <v>64</v>
      </c>
      <c r="AF13" s="67">
        <v>0.52029999999999998</v>
      </c>
      <c r="AG13" s="68">
        <v>123</v>
      </c>
      <c r="AH13" s="7"/>
      <c r="AI13" s="7"/>
      <c r="AJ13" s="7"/>
      <c r="AK13" s="7"/>
      <c r="AL13" s="10"/>
      <c r="AM13" s="12">
        <v>2</v>
      </c>
      <c r="AN13" s="12">
        <v>0</v>
      </c>
      <c r="AO13" s="12">
        <v>0</v>
      </c>
      <c r="AP13" s="12">
        <v>1</v>
      </c>
      <c r="AQ13" s="12">
        <v>4</v>
      </c>
      <c r="AR13" s="65">
        <v>0.44440000000000002</v>
      </c>
      <c r="AS13" s="69">
        <v>9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131</v>
      </c>
      <c r="AB14" s="36">
        <f>SUM(AB4:AB13)</f>
        <v>2</v>
      </c>
      <c r="AC14" s="36">
        <f>SUM(AC4:AC13)</f>
        <v>90</v>
      </c>
      <c r="AD14" s="36">
        <f>SUM(AD4:AD13)</f>
        <v>87</v>
      </c>
      <c r="AE14" s="36">
        <f>SUM(AE4:AE13)</f>
        <v>414</v>
      </c>
      <c r="AF14" s="37">
        <f>PRODUCT(AE14/AG14)</f>
        <v>0.53419354838709676</v>
      </c>
      <c r="AG14" s="21">
        <f>SUM(AG4:AG13)</f>
        <v>775</v>
      </c>
      <c r="AH14" s="18"/>
      <c r="AI14" s="29"/>
      <c r="AJ14" s="41"/>
      <c r="AK14" s="42"/>
      <c r="AL14" s="10"/>
      <c r="AM14" s="36">
        <f>SUM(AM4:AM13)</f>
        <v>6</v>
      </c>
      <c r="AN14" s="36">
        <f>SUM(AN4:AN13)</f>
        <v>0</v>
      </c>
      <c r="AO14" s="36">
        <f>SUM(AO4:AO13)</f>
        <v>1</v>
      </c>
      <c r="AP14" s="36">
        <f>SUM(AP4:AP13)</f>
        <v>2</v>
      </c>
      <c r="AQ14" s="36">
        <f>SUM(AQ4:AQ13)</f>
        <v>12</v>
      </c>
      <c r="AR14" s="37">
        <f>PRODUCT(AQ14/AS14)</f>
        <v>0.52173913043478259</v>
      </c>
      <c r="AS14" s="39">
        <f>SUM(AS4:AS13)</f>
        <v>23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33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137</v>
      </c>
      <c r="F19" s="47">
        <f>PRODUCT(AB14+AN14)</f>
        <v>2</v>
      </c>
      <c r="G19" s="47">
        <f>PRODUCT(AC14+AO14)</f>
        <v>91</v>
      </c>
      <c r="H19" s="47">
        <f>PRODUCT(AD14+AP14)</f>
        <v>89</v>
      </c>
      <c r="I19" s="47">
        <f>PRODUCT(AE14+AQ14)</f>
        <v>426</v>
      </c>
      <c r="J19" s="60">
        <f>PRODUCT(I19/K19)</f>
        <v>0.53383458646616544</v>
      </c>
      <c r="K19" s="10">
        <f>PRODUCT(AG14+AS14)</f>
        <v>798</v>
      </c>
      <c r="L19" s="53">
        <f>PRODUCT((F19+G19)/E19)</f>
        <v>0.67883211678832112</v>
      </c>
      <c r="M19" s="53">
        <f>PRODUCT(H19/E19)</f>
        <v>0.64963503649635035</v>
      </c>
      <c r="N19" s="53">
        <f>PRODUCT((F19+G19+H19)/E19)</f>
        <v>1.3284671532846715</v>
      </c>
      <c r="O19" s="53">
        <f>PRODUCT(I19/E19)</f>
        <v>3.1094890510948905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137</v>
      </c>
      <c r="F20" s="47">
        <f t="shared" ref="F20:I20" si="0">SUM(F17:F19)</f>
        <v>2</v>
      </c>
      <c r="G20" s="47">
        <f t="shared" si="0"/>
        <v>91</v>
      </c>
      <c r="H20" s="47">
        <f t="shared" si="0"/>
        <v>89</v>
      </c>
      <c r="I20" s="47">
        <f t="shared" si="0"/>
        <v>426</v>
      </c>
      <c r="J20" s="60">
        <f>PRODUCT(I20/K20)</f>
        <v>0.53383458646616544</v>
      </c>
      <c r="K20" s="16">
        <f>SUM(K17:K19)</f>
        <v>798</v>
      </c>
      <c r="L20" s="53">
        <f>PRODUCT((F20+G20)/E20)</f>
        <v>0.67883211678832112</v>
      </c>
      <c r="M20" s="53">
        <f>PRODUCT(H20/E20)</f>
        <v>0.64963503649635035</v>
      </c>
      <c r="N20" s="53">
        <f>PRODUCT((F20+G20+H20)/E20)</f>
        <v>1.3284671532846715</v>
      </c>
      <c r="O20" s="53">
        <f>PRODUCT(I20/E20)</f>
        <v>3.1094890510948905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9.7109375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70"/>
      <c r="B1" s="71" t="s">
        <v>34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24</v>
      </c>
      <c r="C2" s="4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35</v>
      </c>
      <c r="C3" s="18" t="s">
        <v>36</v>
      </c>
      <c r="D3" s="61" t="s">
        <v>37</v>
      </c>
      <c r="E3" s="79" t="s">
        <v>1</v>
      </c>
      <c r="F3" s="10"/>
      <c r="G3" s="36" t="s">
        <v>38</v>
      </c>
      <c r="H3" s="63" t="s">
        <v>39</v>
      </c>
      <c r="I3" s="63" t="s">
        <v>40</v>
      </c>
      <c r="J3" s="11" t="s">
        <v>41</v>
      </c>
      <c r="K3" s="62" t="s">
        <v>42</v>
      </c>
      <c r="L3" s="62" t="s">
        <v>43</v>
      </c>
      <c r="M3" s="36" t="s">
        <v>44</v>
      </c>
      <c r="N3" s="36" t="s">
        <v>45</v>
      </c>
      <c r="O3" s="63" t="s">
        <v>46</v>
      </c>
      <c r="P3" s="36" t="s">
        <v>39</v>
      </c>
      <c r="Q3" s="80" t="s">
        <v>8</v>
      </c>
      <c r="R3" s="80">
        <v>1</v>
      </c>
      <c r="S3" s="80">
        <v>2</v>
      </c>
      <c r="T3" s="80">
        <v>3</v>
      </c>
      <c r="U3" s="80" t="s">
        <v>47</v>
      </c>
      <c r="V3" s="11" t="s">
        <v>9</v>
      </c>
      <c r="W3" s="64" t="s">
        <v>48</v>
      </c>
      <c r="X3" s="64" t="s">
        <v>49</v>
      </c>
      <c r="Y3" s="75"/>
      <c r="Z3" s="75"/>
      <c r="AA3" s="75"/>
      <c r="AB3" s="75"/>
      <c r="AC3" s="75"/>
      <c r="AD3" s="75"/>
    </row>
    <row r="4" spans="1:30" x14ac:dyDescent="0.25">
      <c r="A4" s="70"/>
      <c r="B4" s="91" t="s">
        <v>54</v>
      </c>
      <c r="C4" s="100" t="s">
        <v>55</v>
      </c>
      <c r="D4" s="91" t="s">
        <v>50</v>
      </c>
      <c r="E4" s="88" t="s">
        <v>26</v>
      </c>
      <c r="F4" s="21"/>
      <c r="G4" s="89"/>
      <c r="H4" s="89"/>
      <c r="I4" s="89">
        <v>1</v>
      </c>
      <c r="J4" s="89"/>
      <c r="K4" s="89" t="s">
        <v>52</v>
      </c>
      <c r="L4" s="89" t="s">
        <v>56</v>
      </c>
      <c r="M4" s="89">
        <v>1</v>
      </c>
      <c r="N4" s="89"/>
      <c r="O4" s="89">
        <v>2</v>
      </c>
      <c r="P4" s="89"/>
      <c r="Q4" s="101" t="s">
        <v>57</v>
      </c>
      <c r="R4" s="101"/>
      <c r="S4" s="101" t="s">
        <v>53</v>
      </c>
      <c r="T4" s="101" t="s">
        <v>51</v>
      </c>
      <c r="U4" s="101" t="s">
        <v>51</v>
      </c>
      <c r="V4" s="102">
        <v>0.83299999999999996</v>
      </c>
      <c r="W4" s="90" t="s">
        <v>58</v>
      </c>
      <c r="X4" s="101" t="s">
        <v>59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2019-01-13T14:25:50Z</dcterms:modified>
</cp:coreProperties>
</file>